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rat\Desktop\"/>
    </mc:Choice>
  </mc:AlternateContent>
  <xr:revisionPtr revIDLastSave="0" documentId="13_ncr:1_{3615CC97-1CD6-4B03-8D59-F93D190726DC}" xr6:coauthVersionLast="47" xr6:coauthVersionMax="47" xr10:uidLastSave="{00000000-0000-0000-0000-000000000000}"/>
  <bookViews>
    <workbookView xWindow="1635" yWindow="255" windowWidth="21600" windowHeight="11385" xr2:uid="{90468566-F65D-45B0-ADBE-74915202775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1" i="1"/>
  <c r="F50" i="1"/>
  <c r="F49" i="1"/>
  <c r="F48" i="1"/>
  <c r="F47" i="1"/>
  <c r="F46" i="1"/>
  <c r="F43" i="1"/>
  <c r="F42" i="1"/>
  <c r="F39" i="1"/>
  <c r="F38" i="1"/>
  <c r="F35" i="1"/>
  <c r="F34" i="1"/>
  <c r="F31" i="1"/>
  <c r="F30" i="1"/>
  <c r="F27" i="1"/>
  <c r="F26" i="1"/>
  <c r="F25" i="1"/>
  <c r="F22" i="1"/>
  <c r="F21" i="1"/>
  <c r="F19" i="1"/>
  <c r="F18" i="1"/>
  <c r="F17" i="1"/>
  <c r="E13" i="1"/>
  <c r="E12" i="1"/>
  <c r="E11" i="1"/>
  <c r="E10" i="1"/>
  <c r="E9" i="1"/>
  <c r="F5" i="1"/>
  <c r="F6" i="1"/>
</calcChain>
</file>

<file path=xl/sharedStrings.xml><?xml version="1.0" encoding="utf-8"?>
<sst xmlns="http://schemas.openxmlformats.org/spreadsheetml/2006/main" count="86" uniqueCount="37">
  <si>
    <t>77844</t>
  </si>
  <si>
    <t>Service Call &amp; Inspection Fee</t>
  </si>
  <si>
    <t>Labor rate for Sebastian</t>
  </si>
  <si>
    <t>77913</t>
  </si>
  <si>
    <t>77917</t>
  </si>
  <si>
    <t>Core-ug-hw, 240V, CC, 7'C</t>
  </si>
  <si>
    <t>Installation of new Extreme Core w/2 yr warranty.  Inspect installation, basin, valve and alarm ...</t>
  </si>
  <si>
    <t>Emergency Weekend/After Hours Rate</t>
  </si>
  <si>
    <t>BREAKER, 1 POLE, 15A</t>
  </si>
  <si>
    <t>PN 1224 ND0058G01  Conversion Kit, 2000 Tank to Extreme Core</t>
  </si>
  <si>
    <t>77918</t>
  </si>
  <si>
    <t>77937</t>
  </si>
  <si>
    <t>Labor rate for Pat</t>
  </si>
  <si>
    <t>77955</t>
  </si>
  <si>
    <t>77971</t>
  </si>
  <si>
    <t>78001</t>
  </si>
  <si>
    <t>PA 1476P01 Contactor Control Clip Motor 220v/240v (Alarm Panels &amp; 2000 Series flat control bracket)</t>
  </si>
  <si>
    <t>78060</t>
  </si>
  <si>
    <t>78070</t>
  </si>
  <si>
    <t>78148</t>
  </si>
  <si>
    <t>NB0072G21  Sentry Protect Panel PCB Board  Alarm Replacement 240v</t>
  </si>
  <si>
    <t>PRESSURE SWITCH ON/OFF EXTREME w/O-rings NB0083G01</t>
  </si>
  <si>
    <t>PRESSURE SWITCH, ALARM EXTREME w/ O-rings  NB0083G02</t>
  </si>
  <si>
    <t>STATOR/LINER ASSY EXTREME NC0039G01</t>
  </si>
  <si>
    <t>78232</t>
  </si>
  <si>
    <t>CONTROL BRACKET ASM, 240V/60HZ ND0045G01</t>
  </si>
  <si>
    <t>160 Gordon Drive</t>
  </si>
  <si>
    <t>60 Diemer Dr</t>
  </si>
  <si>
    <t>22 Ruskin Lane</t>
  </si>
  <si>
    <t>1107 Wooded Way Drive</t>
  </si>
  <si>
    <t>2111 Kimberwick Rd</t>
  </si>
  <si>
    <t>27 Lakewood Dr</t>
  </si>
  <si>
    <t>2 Forest Lake Dr</t>
  </si>
  <si>
    <t>271 Steeplechase Dr</t>
  </si>
  <si>
    <t>8 Ruskin Ln</t>
  </si>
  <si>
    <t>181 Timber Jump Lane</t>
  </si>
  <si>
    <t>210 Highview 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</si>
</sst>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###;\-#,##0.00###"/>
    <numFmt numFmtId="166" formatCode="#,##0.00;\-#,##0.00"/>
  </numFmts>
  <fonts count="2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5" fontId="1" fillId="0" borderId="1" xfId="0" applyNumberFormat="1" applyFont="1" applyBorder="1"/>
    <xf numFmtId="16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05DF-4509-49CF-AE57-8B58459B0ABF}">
  <dimension ref="A1:H60"/>
  <sheetViews>
    <sheetView tabSelected="1" topLeftCell="A55" workbookViewId="0">
      <selection activeCell="G64" sqref="G64"/>
    </sheetView>
  </sheetViews>
  <sheetFormatPr defaultRowHeight="15" x14ac:dyDescent="0.25"/>
  <cols>
    <col min="3" max="3" width="65.28515625" customWidth="1"/>
  </cols>
  <sheetData>
    <row r="1" spans="1:8" x14ac:dyDescent="0.25">
      <c r="A1" s="1">
        <v>45597</v>
      </c>
      <c r="B1" s="2" t="s">
        <v>0</v>
      </c>
      <c r="C1" s="2" t="s">
        <v>1</v>
      </c>
      <c r="D1" s="3">
        <v>1</v>
      </c>
      <c r="E1" s="4">
        <v>170</v>
      </c>
      <c r="F1" s="4">
        <v>170</v>
      </c>
      <c r="G1" s="2"/>
      <c r="H1" s="4"/>
    </row>
    <row r="2" spans="1:8" x14ac:dyDescent="0.25">
      <c r="A2" s="1">
        <v>45597</v>
      </c>
      <c r="B2" s="2" t="s">
        <v>0</v>
      </c>
      <c r="C2" s="2" t="s">
        <v>2</v>
      </c>
      <c r="D2" s="3">
        <v>1</v>
      </c>
      <c r="E2" s="4">
        <v>130</v>
      </c>
      <c r="F2" s="4">
        <v>130</v>
      </c>
      <c r="G2" s="2"/>
      <c r="H2" s="4"/>
    </row>
    <row r="3" spans="1:8" x14ac:dyDescent="0.25">
      <c r="C3" t="s">
        <v>26</v>
      </c>
    </row>
    <row r="5" spans="1:8" x14ac:dyDescent="0.25">
      <c r="A5" s="1">
        <v>45597</v>
      </c>
      <c r="B5" s="2" t="s">
        <v>3</v>
      </c>
      <c r="C5" s="2" t="s">
        <v>1</v>
      </c>
      <c r="D5" s="3">
        <v>1</v>
      </c>
      <c r="E5" s="4">
        <v>170</v>
      </c>
      <c r="F5" s="4">
        <f>ROUND(IF(ISNUMBER(E5), D5*E5, D5),5)</f>
        <v>170</v>
      </c>
      <c r="G5" s="2"/>
    </row>
    <row r="6" spans="1:8" x14ac:dyDescent="0.25">
      <c r="A6" s="1">
        <v>45597</v>
      </c>
      <c r="B6" s="2" t="s">
        <v>3</v>
      </c>
      <c r="C6" s="2" t="s">
        <v>2</v>
      </c>
      <c r="D6" s="3">
        <v>1</v>
      </c>
      <c r="E6" s="4">
        <v>130</v>
      </c>
      <c r="F6" s="4">
        <f>ROUND(IF(ISNUMBER(E6), D6*E6, D6),5)</f>
        <v>130</v>
      </c>
      <c r="G6" s="2"/>
    </row>
    <row r="7" spans="1:8" x14ac:dyDescent="0.25">
      <c r="C7" t="s">
        <v>27</v>
      </c>
    </row>
    <row r="9" spans="1:8" x14ac:dyDescent="0.25">
      <c r="A9" s="1">
        <v>45598</v>
      </c>
      <c r="B9" s="2" t="s">
        <v>4</v>
      </c>
      <c r="C9" s="2" t="s">
        <v>5</v>
      </c>
      <c r="D9" s="3">
        <v>1</v>
      </c>
      <c r="E9" s="4">
        <f>ROUND(IF(ISNUMBER(Sheet1!F9), Sheet1!D9*Sheet1!F9, Sheet1!D9),5)</f>
        <v>0</v>
      </c>
      <c r="F9" s="4">
        <v>0</v>
      </c>
    </row>
    <row r="10" spans="1:8" x14ac:dyDescent="0.25">
      <c r="A10" s="1">
        <v>45598</v>
      </c>
      <c r="B10" s="2" t="s">
        <v>4</v>
      </c>
      <c r="C10" s="2" t="s">
        <v>6</v>
      </c>
      <c r="D10" s="3">
        <v>1</v>
      </c>
      <c r="E10" s="4">
        <f>ROUND(IF(ISNUMBER(Sheet1!F10), Sheet1!D10*Sheet1!F10, Sheet1!D10),5)</f>
        <v>3111</v>
      </c>
      <c r="F10" s="4">
        <v>3111</v>
      </c>
    </row>
    <row r="11" spans="1:8" x14ac:dyDescent="0.25">
      <c r="A11" s="1">
        <v>45598</v>
      </c>
      <c r="B11" s="2" t="s">
        <v>4</v>
      </c>
      <c r="C11" s="2" t="s">
        <v>7</v>
      </c>
      <c r="D11" s="3">
        <v>1</v>
      </c>
      <c r="E11" s="4">
        <f>ROUND(IF(ISNUMBER(Sheet1!F11), Sheet1!D11*Sheet1!F11, Sheet1!D11),5)</f>
        <v>200</v>
      </c>
      <c r="F11" s="4">
        <v>200</v>
      </c>
    </row>
    <row r="12" spans="1:8" x14ac:dyDescent="0.25">
      <c r="A12" s="1">
        <v>45598</v>
      </c>
      <c r="B12" s="2" t="s">
        <v>4</v>
      </c>
      <c r="C12" s="2" t="s">
        <v>8</v>
      </c>
      <c r="D12" s="3">
        <v>1</v>
      </c>
      <c r="E12" s="4">
        <f>ROUND(IF(ISNUMBER(Sheet1!F12), Sheet1!D12*Sheet1!F12, Sheet1!D12),5)</f>
        <v>30.6</v>
      </c>
      <c r="F12" s="3">
        <v>30.6</v>
      </c>
    </row>
    <row r="13" spans="1:8" x14ac:dyDescent="0.25">
      <c r="A13" s="1">
        <v>45598</v>
      </c>
      <c r="B13" s="2" t="s">
        <v>4</v>
      </c>
      <c r="C13" s="2" t="s">
        <v>9</v>
      </c>
      <c r="D13" s="3">
        <v>1</v>
      </c>
      <c r="E13" s="4">
        <f>ROUND(IF(ISNUMBER(Sheet1!F13), Sheet1!D13*Sheet1!F13, Sheet1!D13),5)</f>
        <v>75.692499999999995</v>
      </c>
      <c r="F13" s="3">
        <v>75.692499999999995</v>
      </c>
    </row>
    <row r="14" spans="1:8" x14ac:dyDescent="0.25">
      <c r="C14" t="s">
        <v>28</v>
      </c>
    </row>
    <row r="16" spans="1:8" x14ac:dyDescent="0.25">
      <c r="A16" s="1">
        <v>45599</v>
      </c>
      <c r="B16" s="2" t="s">
        <v>10</v>
      </c>
      <c r="C16" s="2" t="s">
        <v>5</v>
      </c>
    </row>
    <row r="17" spans="1:6" x14ac:dyDescent="0.25">
      <c r="A17" s="1">
        <v>45599</v>
      </c>
      <c r="B17" s="2" t="s">
        <v>10</v>
      </c>
      <c r="C17" s="2" t="s">
        <v>6</v>
      </c>
      <c r="D17" s="3">
        <v>1</v>
      </c>
      <c r="E17" s="4">
        <v>0</v>
      </c>
      <c r="F17" s="4">
        <f>ROUND(IF(ISNUMBER(E17), Sheet1!D17*E17, Sheet1!D17),5)</f>
        <v>0</v>
      </c>
    </row>
    <row r="18" spans="1:6" x14ac:dyDescent="0.25">
      <c r="A18" s="1">
        <v>45599</v>
      </c>
      <c r="B18" s="2" t="s">
        <v>10</v>
      </c>
      <c r="C18" s="2" t="s">
        <v>7</v>
      </c>
      <c r="D18" s="3">
        <v>1</v>
      </c>
      <c r="E18" s="4">
        <v>3111</v>
      </c>
      <c r="F18" s="4">
        <f>ROUND(IF(ISNUMBER(E18), Sheet1!D18*E18, Sheet1!D18),5)</f>
        <v>3111</v>
      </c>
    </row>
    <row r="19" spans="1:6" x14ac:dyDescent="0.25">
      <c r="C19" t="s">
        <v>29</v>
      </c>
      <c r="D19" s="3">
        <v>1</v>
      </c>
      <c r="E19" s="4">
        <v>200</v>
      </c>
      <c r="F19" s="4">
        <f>ROUND(IF(ISNUMBER(E19), Sheet1!D19*E19, Sheet1!D19),5)</f>
        <v>200</v>
      </c>
    </row>
    <row r="21" spans="1:6" x14ac:dyDescent="0.25">
      <c r="A21" s="1">
        <v>45600</v>
      </c>
      <c r="B21" s="2" t="s">
        <v>11</v>
      </c>
      <c r="C21" s="2" t="s">
        <v>1</v>
      </c>
      <c r="D21" s="3">
        <v>1</v>
      </c>
      <c r="E21" s="4">
        <v>170</v>
      </c>
      <c r="F21" s="4">
        <f>ROUND(IF(ISNUMBER(Sheet1!E21), Sheet1!D21*Sheet1!E21, Sheet1!D21),5)</f>
        <v>170</v>
      </c>
    </row>
    <row r="22" spans="1:6" x14ac:dyDescent="0.25">
      <c r="A22" s="1">
        <v>45600</v>
      </c>
      <c r="B22" s="2" t="s">
        <v>11</v>
      </c>
      <c r="C22" s="2" t="s">
        <v>12</v>
      </c>
      <c r="D22" s="3">
        <v>1</v>
      </c>
      <c r="E22" s="4">
        <v>130</v>
      </c>
      <c r="F22" s="4">
        <f>ROUND(IF(ISNUMBER(Sheet1!E22), Sheet1!D22*Sheet1!E22, Sheet1!D22),5)</f>
        <v>130</v>
      </c>
    </row>
    <row r="23" spans="1:6" x14ac:dyDescent="0.25">
      <c r="C23" t="s">
        <v>30</v>
      </c>
    </row>
    <row r="25" spans="1:6" x14ac:dyDescent="0.25">
      <c r="A25" s="1">
        <v>45601</v>
      </c>
      <c r="B25" s="2" t="s">
        <v>13</v>
      </c>
      <c r="C25" s="2" t="s">
        <v>5</v>
      </c>
      <c r="D25" s="3">
        <v>1</v>
      </c>
      <c r="E25" s="4">
        <v>0</v>
      </c>
      <c r="F25" s="4">
        <f>ROUND(IF(ISNUMBER(Sheet1!E25), Sheet1!D25*Sheet1!E25, Sheet1!D25),5)</f>
        <v>0</v>
      </c>
    </row>
    <row r="26" spans="1:6" x14ac:dyDescent="0.25">
      <c r="A26" s="1">
        <v>45601</v>
      </c>
      <c r="B26" s="2" t="s">
        <v>13</v>
      </c>
      <c r="C26" s="2" t="s">
        <v>6</v>
      </c>
      <c r="D26" s="3">
        <v>1</v>
      </c>
      <c r="E26" s="4">
        <v>3111</v>
      </c>
      <c r="F26" s="4">
        <f>ROUND(IF(ISNUMBER(Sheet1!E26), Sheet1!D26*Sheet1!E26, Sheet1!D26),5)</f>
        <v>3111</v>
      </c>
    </row>
    <row r="27" spans="1:6" x14ac:dyDescent="0.25">
      <c r="A27" s="1">
        <v>45601</v>
      </c>
      <c r="B27" s="2" t="s">
        <v>13</v>
      </c>
      <c r="C27" s="2" t="s">
        <v>1</v>
      </c>
      <c r="D27" s="3">
        <v>1</v>
      </c>
      <c r="E27" s="4">
        <v>170</v>
      </c>
      <c r="F27" s="4">
        <f>ROUND(IF(ISNUMBER(Sheet1!E27), Sheet1!D27*Sheet1!E27, Sheet1!D27),5)</f>
        <v>170</v>
      </c>
    </row>
    <row r="28" spans="1:6" x14ac:dyDescent="0.25">
      <c r="C28" t="s">
        <v>31</v>
      </c>
    </row>
    <row r="30" spans="1:6" x14ac:dyDescent="0.25">
      <c r="A30" s="1">
        <v>45602</v>
      </c>
      <c r="B30" s="2" t="s">
        <v>14</v>
      </c>
      <c r="C30" s="2" t="s">
        <v>1</v>
      </c>
      <c r="D30" s="3">
        <v>1</v>
      </c>
      <c r="E30" s="4">
        <v>170</v>
      </c>
      <c r="F30" s="4">
        <f>ROUND(IF(ISNUMBER(Sheet1!E30), Sheet1!D30*Sheet1!E30, Sheet1!D30),5)</f>
        <v>170</v>
      </c>
    </row>
    <row r="31" spans="1:6" x14ac:dyDescent="0.25">
      <c r="A31" s="1">
        <v>45602</v>
      </c>
      <c r="B31" s="2" t="s">
        <v>14</v>
      </c>
      <c r="C31" s="2" t="s">
        <v>2</v>
      </c>
      <c r="D31" s="3">
        <v>1</v>
      </c>
      <c r="E31" s="4">
        <v>130</v>
      </c>
      <c r="F31" s="4">
        <f>ROUND(IF(ISNUMBER(Sheet1!E31), Sheet1!D31*Sheet1!E31, Sheet1!D31),5)</f>
        <v>130</v>
      </c>
    </row>
    <row r="32" spans="1:6" x14ac:dyDescent="0.25">
      <c r="C32" t="s">
        <v>32</v>
      </c>
    </row>
    <row r="34" spans="1:6" x14ac:dyDescent="0.25">
      <c r="A34" s="1">
        <v>45604</v>
      </c>
      <c r="B34" s="2" t="s">
        <v>15</v>
      </c>
      <c r="C34" s="2" t="s">
        <v>1</v>
      </c>
      <c r="D34" s="3">
        <v>1</v>
      </c>
      <c r="E34" s="4">
        <v>170</v>
      </c>
      <c r="F34" s="4">
        <f>ROUND(IF(ISNUMBER([1]Sheet1!T1661), Sheet1!D34*[1]Sheet1!T1661, Sheet1!D34),5)</f>
        <v>1</v>
      </c>
    </row>
    <row r="35" spans="1:6" x14ac:dyDescent="0.25">
      <c r="A35" s="1">
        <v>45604</v>
      </c>
      <c r="B35" s="2" t="s">
        <v>15</v>
      </c>
      <c r="C35" s="2" t="s">
        <v>16</v>
      </c>
      <c r="D35" s="3">
        <v>1</v>
      </c>
      <c r="E35" s="3">
        <v>66.002499999999998</v>
      </c>
      <c r="F35" s="4">
        <f>ROUND(IF(ISNUMBER([1]Sheet1!T1662), Sheet1!D35*[1]Sheet1!T1662, Sheet1!D35),5)</f>
        <v>1</v>
      </c>
    </row>
    <row r="36" spans="1:6" x14ac:dyDescent="0.25">
      <c r="C36" t="s">
        <v>33</v>
      </c>
    </row>
    <row r="38" spans="1:6" x14ac:dyDescent="0.25">
      <c r="A38" s="1">
        <v>45610</v>
      </c>
      <c r="B38" s="2" t="s">
        <v>17</v>
      </c>
      <c r="C38" s="2" t="s">
        <v>5</v>
      </c>
      <c r="D38" s="3">
        <v>1</v>
      </c>
      <c r="E38" s="4">
        <v>0</v>
      </c>
      <c r="F38" s="4">
        <f>ROUND(IF(ISNUMBER(Sheet1!E38), Sheet1!D38*Sheet1!E38, Sheet1!D38),5)</f>
        <v>0</v>
      </c>
    </row>
    <row r="39" spans="1:6" x14ac:dyDescent="0.25">
      <c r="A39" s="1">
        <v>45610</v>
      </c>
      <c r="B39" s="2" t="s">
        <v>17</v>
      </c>
      <c r="C39" s="2" t="s">
        <v>6</v>
      </c>
      <c r="D39" s="3">
        <v>1</v>
      </c>
      <c r="E39" s="4">
        <v>3111</v>
      </c>
      <c r="F39" s="4">
        <f>ROUND(IF(ISNUMBER(Sheet1!E39), Sheet1!D39*Sheet1!E39, Sheet1!D39),5)</f>
        <v>3111</v>
      </c>
    </row>
    <row r="40" spans="1:6" x14ac:dyDescent="0.25">
      <c r="C40" t="s">
        <v>34</v>
      </c>
    </row>
    <row r="42" spans="1:6" x14ac:dyDescent="0.25">
      <c r="A42" s="1">
        <v>45610</v>
      </c>
      <c r="B42" s="2" t="s">
        <v>18</v>
      </c>
      <c r="C42" s="2" t="s">
        <v>1</v>
      </c>
      <c r="D42" s="3">
        <v>1</v>
      </c>
      <c r="E42" s="4">
        <v>170</v>
      </c>
      <c r="F42" s="4">
        <f>ROUND(IF(ISNUMBER(Sheet1!E42), Sheet1!D42*Sheet1!E42, Sheet1!D42),5)</f>
        <v>170</v>
      </c>
    </row>
    <row r="43" spans="1:6" x14ac:dyDescent="0.25">
      <c r="A43" s="1">
        <v>45610</v>
      </c>
      <c r="B43" s="2" t="s">
        <v>18</v>
      </c>
      <c r="C43" s="2" t="s">
        <v>2</v>
      </c>
      <c r="D43" s="3">
        <v>1</v>
      </c>
      <c r="E43" s="4">
        <v>130</v>
      </c>
      <c r="F43" s="4">
        <f>ROUND(IF(ISNUMBER(Sheet1!E43), Sheet1!D43*Sheet1!E43, Sheet1!D43),5)</f>
        <v>130</v>
      </c>
    </row>
    <row r="44" spans="1:6" x14ac:dyDescent="0.25">
      <c r="C44" t="s">
        <v>26</v>
      </c>
    </row>
    <row r="46" spans="1:6" x14ac:dyDescent="0.25">
      <c r="A46" s="1">
        <v>45615</v>
      </c>
      <c r="B46" s="2" t="s">
        <v>19</v>
      </c>
      <c r="C46" s="2" t="s">
        <v>1</v>
      </c>
      <c r="D46" s="3">
        <v>1</v>
      </c>
      <c r="E46" s="4">
        <v>170</v>
      </c>
      <c r="F46" s="4">
        <f>ROUND(IF(ISNUMBER(Sheet1!E46), Sheet1!D46*Sheet1!E46, Sheet1!D46),5)</f>
        <v>170</v>
      </c>
    </row>
    <row r="47" spans="1:6" x14ac:dyDescent="0.25">
      <c r="A47" s="1">
        <v>45615</v>
      </c>
      <c r="B47" s="2" t="s">
        <v>19</v>
      </c>
      <c r="C47" s="2" t="s">
        <v>2</v>
      </c>
      <c r="D47" s="3">
        <v>1</v>
      </c>
      <c r="E47" s="4">
        <v>130</v>
      </c>
      <c r="F47" s="4">
        <f>ROUND(IF(ISNUMBER(Sheet1!E47), Sheet1!D47*Sheet1!E47, Sheet1!D47),5)</f>
        <v>130</v>
      </c>
    </row>
    <row r="48" spans="1:6" x14ac:dyDescent="0.25">
      <c r="A48" s="1">
        <v>45615</v>
      </c>
      <c r="B48" s="2" t="s">
        <v>19</v>
      </c>
      <c r="C48" s="2" t="s">
        <v>20</v>
      </c>
      <c r="D48" s="3">
        <v>1</v>
      </c>
      <c r="E48" s="3">
        <v>363.21010000000001</v>
      </c>
      <c r="F48" s="4">
        <f>ROUND(IF(ISNUMBER(Sheet1!E48), Sheet1!D48*Sheet1!E48, Sheet1!D48),5)</f>
        <v>363.21010000000001</v>
      </c>
    </row>
    <row r="49" spans="1:6" x14ac:dyDescent="0.25">
      <c r="A49" s="1">
        <v>45615</v>
      </c>
      <c r="B49" s="2" t="s">
        <v>19</v>
      </c>
      <c r="C49" s="2" t="s">
        <v>21</v>
      </c>
      <c r="D49" s="3">
        <v>1</v>
      </c>
      <c r="E49" s="3">
        <v>65.11</v>
      </c>
      <c r="F49" s="4">
        <f>ROUND(IF(ISNUMBER(Sheet1!E49), Sheet1!D49*Sheet1!E49, Sheet1!D49),5)</f>
        <v>65.11</v>
      </c>
    </row>
    <row r="50" spans="1:6" x14ac:dyDescent="0.25">
      <c r="A50" s="1">
        <v>45615</v>
      </c>
      <c r="B50" s="2" t="s">
        <v>19</v>
      </c>
      <c r="C50" s="2" t="s">
        <v>22</v>
      </c>
      <c r="D50" s="3">
        <v>1</v>
      </c>
      <c r="E50" s="3">
        <v>65.11</v>
      </c>
      <c r="F50" s="4">
        <f>ROUND(IF(ISNUMBER(Sheet1!E50), Sheet1!D50*Sheet1!E50, Sheet1!D50),5)</f>
        <v>65.11</v>
      </c>
    </row>
    <row r="51" spans="1:6" x14ac:dyDescent="0.25">
      <c r="A51" s="1">
        <v>45615</v>
      </c>
      <c r="B51" s="2" t="s">
        <v>19</v>
      </c>
      <c r="C51" s="2" t="s">
        <v>23</v>
      </c>
      <c r="D51" s="3">
        <v>1</v>
      </c>
      <c r="E51" s="3">
        <v>88.195999999999998</v>
      </c>
      <c r="F51" s="4">
        <f>ROUND(IF(ISNUMBER(Sheet1!E51), Sheet1!D51*Sheet1!E51, Sheet1!D51),5)</f>
        <v>88.195999999999998</v>
      </c>
    </row>
    <row r="52" spans="1:6" x14ac:dyDescent="0.25">
      <c r="C52" t="s">
        <v>35</v>
      </c>
    </row>
    <row r="54" spans="1:6" x14ac:dyDescent="0.25">
      <c r="A54" s="1">
        <v>45622</v>
      </c>
      <c r="B54" s="2" t="s">
        <v>24</v>
      </c>
      <c r="C54" s="2" t="s">
        <v>21</v>
      </c>
      <c r="D54" s="3">
        <v>1</v>
      </c>
      <c r="E54" s="3">
        <v>65.11</v>
      </c>
      <c r="F54" s="4">
        <f>ROUND(IF(ISNUMBER(Sheet1!E54), Sheet1!D54*Sheet1!E54, Sheet1!D54),5)</f>
        <v>65.11</v>
      </c>
    </row>
    <row r="55" spans="1:6" x14ac:dyDescent="0.25">
      <c r="A55" s="1">
        <v>45622</v>
      </c>
      <c r="B55" s="2" t="s">
        <v>24</v>
      </c>
      <c r="C55" s="2" t="s">
        <v>22</v>
      </c>
      <c r="D55" s="3">
        <v>1</v>
      </c>
      <c r="E55" s="3">
        <v>65.11</v>
      </c>
      <c r="F55" s="4">
        <f>ROUND(IF(ISNUMBER(Sheet1!E55), Sheet1!D55*Sheet1!E55, Sheet1!D55),5)</f>
        <v>65.11</v>
      </c>
    </row>
    <row r="56" spans="1:6" x14ac:dyDescent="0.25">
      <c r="A56" s="1">
        <v>45622</v>
      </c>
      <c r="B56" s="2" t="s">
        <v>24</v>
      </c>
      <c r="C56" s="2" t="s">
        <v>25</v>
      </c>
      <c r="D56" s="3">
        <v>1</v>
      </c>
      <c r="E56" s="3">
        <v>241.298</v>
      </c>
      <c r="F56" s="4">
        <f>ROUND(IF(ISNUMBER(Sheet1!E56), Sheet1!D56*Sheet1!E56, Sheet1!D56),5)</f>
        <v>241.298</v>
      </c>
    </row>
    <row r="57" spans="1:6" x14ac:dyDescent="0.25">
      <c r="A57" s="1">
        <v>45622</v>
      </c>
      <c r="B57" s="2" t="s">
        <v>24</v>
      </c>
      <c r="C57" s="2" t="s">
        <v>23</v>
      </c>
      <c r="D57" s="3">
        <v>1</v>
      </c>
      <c r="E57" s="3">
        <v>88.195999999999998</v>
      </c>
      <c r="F57" s="4">
        <f>ROUND(IF(ISNUMBER(Sheet1!E57), Sheet1!D57*Sheet1!E57, Sheet1!D57),5)</f>
        <v>88.195999999999998</v>
      </c>
    </row>
    <row r="58" spans="1:6" x14ac:dyDescent="0.25">
      <c r="A58" s="1">
        <v>45622</v>
      </c>
      <c r="B58" s="2" t="s">
        <v>24</v>
      </c>
      <c r="C58" s="2" t="s">
        <v>1</v>
      </c>
      <c r="D58" s="3">
        <v>1</v>
      </c>
      <c r="E58" s="4">
        <v>170</v>
      </c>
      <c r="F58" s="4">
        <f>ROUND(IF(ISNUMBER(Sheet1!E58), Sheet1!D58*Sheet1!E58, Sheet1!D58),5)</f>
        <v>170</v>
      </c>
    </row>
    <row r="59" spans="1:6" ht="15.75" thickBot="1" x14ac:dyDescent="0.3">
      <c r="A59" s="1">
        <v>45622</v>
      </c>
      <c r="B59" s="2" t="s">
        <v>24</v>
      </c>
      <c r="C59" s="2" t="s">
        <v>2</v>
      </c>
      <c r="D59" s="5">
        <v>1</v>
      </c>
      <c r="E59" s="4">
        <v>130</v>
      </c>
      <c r="F59" s="6">
        <f>ROUND(IF(ISNUMBER(Sheet1!E59), Sheet1!D59*Sheet1!E59, Sheet1!D59),5)</f>
        <v>130</v>
      </c>
    </row>
    <row r="60" spans="1:6" x14ac:dyDescent="0.25">
      <c r="C60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Kemler</dc:creator>
  <cp:lastModifiedBy>Angel Kemler</cp:lastModifiedBy>
  <dcterms:created xsi:type="dcterms:W3CDTF">2024-12-03T14:56:57Z</dcterms:created>
  <dcterms:modified xsi:type="dcterms:W3CDTF">2024-12-03T15:54:53Z</dcterms:modified>
</cp:coreProperties>
</file>